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<sst xmlns="http://schemas.openxmlformats.org/spreadsheetml/2006/main" count="29" uniqueCount="29">
  <si>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Исполнение сметы доходов и расходов</t>
  </si>
  <si>
    <t>за 2007 г.</t>
  </si>
  <si>
    <t>ТСЖ "Олимп"</t>
  </si>
  <si>
    <t>Наименование статьи</t>
  </si>
  <si>
    <t>Расход</t>
  </si>
  <si>
    <t>Начислено</t>
  </si>
  <si>
    <t>Перерасход</t>
  </si>
  <si>
    <t>Экономия</t>
  </si>
  <si>
    <t>АППЗ</t>
  </si>
  <si>
    <t>Вывоз мусора</t>
  </si>
  <si>
    <t>Вывоз строит. мусора</t>
  </si>
  <si>
    <t>ГВС, отопление</t>
  </si>
  <si>
    <t>Лифт</t>
  </si>
  <si>
    <t>ОДС</t>
  </si>
  <si>
    <t>Паспортная служба</t>
  </si>
  <si>
    <t>Пени</t>
  </si>
  <si>
    <t>ПЗУ</t>
  </si>
  <si>
    <t>Служба дежурных</t>
  </si>
  <si>
    <t>Содерж. АУП</t>
  </si>
  <si>
    <t>Содержание автостоянки</t>
  </si>
  <si>
    <t>ССПТ, уб. лестниц, мусоропровод</t>
  </si>
  <si>
    <t>Техническое обслуживание</t>
  </si>
  <si>
    <t>Услуги банка</t>
  </si>
  <si>
    <t>ХВС</t>
  </si>
  <si>
    <t>Итого</t>
  </si>
  <si>
    <t>Состояние бюджета</t>
  </si>
  <si>
    <t>Главный бухгалтер</t>
  </si>
  <si>
    <t>Н.С. Свердлова</t>
  </si>
  <si>
    <t>Антенна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</si>
</sst>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2" fontId="3" fillId="0" borderId="4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35.375" style="1" bestFit="1" customWidth="1"/>
    <col min="2" max="3" width="15.00390625" style="1" bestFit="1" customWidth="1"/>
    <col min="4" max="4" width="14.50390625" style="1" customWidth="1"/>
    <col min="5" max="5" width="13.625" style="1" bestFit="1" customWidth="1"/>
    <col min="6" max="16384" width="9.125" style="1" customWidth="1"/>
  </cols>
  <sheetData>
    <row r="1" spans="1:5" ht="18">
      <c r="A1" s="11" t="s">
        <v>0</v>
      </c>
      <c r="B1" s="11"/>
      <c r="C1" s="11"/>
      <c r="D1" s="11"/>
      <c r="E1" s="11"/>
    </row>
    <row r="2" spans="1:5" ht="18">
      <c r="A2" s="11" t="s">
        <v>1</v>
      </c>
      <c r="B2" s="11"/>
      <c r="C2" s="11"/>
      <c r="D2" s="11"/>
      <c r="E2" s="11"/>
    </row>
    <row r="3" spans="1:5" ht="18">
      <c r="A3" s="11" t="s">
        <v>2</v>
      </c>
      <c r="B3" s="11"/>
      <c r="C3" s="11"/>
      <c r="D3" s="11"/>
      <c r="E3" s="11"/>
    </row>
    <row r="4" spans="1:5" ht="18" thickBot="1">
      <c r="A4" s="2"/>
      <c r="B4" s="2"/>
      <c r="C4" s="2"/>
      <c r="D4" s="2"/>
      <c r="E4" s="2"/>
    </row>
    <row r="5" spans="1:5" ht="33.75" customHeight="1" thickBo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</row>
    <row r="6" spans="1:5" ht="33.75" customHeight="1" thickBot="1">
      <c r="A6" s="5" t="s">
        <v>28</v>
      </c>
      <c r="B6" s="6">
        <v>65875.2</v>
      </c>
      <c r="C6" s="6">
        <v>83814</v>
      </c>
      <c r="D6" s="7" t="str">
        <f>IF(C6-B6&lt;0,B6-C6," ")</f>
        <v> </v>
      </c>
      <c r="E6" s="8">
        <f>IF(C6-B6&gt;0,C6-B6," ")</f>
        <v>17938.800000000003</v>
      </c>
    </row>
    <row r="7" spans="1:5" ht="33.75" customHeight="1" thickBot="1">
      <c r="A7" s="5" t="s">
        <v>8</v>
      </c>
      <c r="B7" s="6">
        <v>222348</v>
      </c>
      <c r="C7" s="6">
        <v>235067.03</v>
      </c>
      <c r="D7" s="7" t="str">
        <f aca="true" t="shared" si="0" ref="D7:D22">IF(C7-B7&lt;0,B7-C7," ")</f>
        <v> </v>
      </c>
      <c r="E7" s="8">
        <f aca="true" t="shared" si="1" ref="E7:E22">IF(C7-B7&gt;0,C7-B7," ")</f>
        <v>12719.029999999999</v>
      </c>
    </row>
    <row r="8" spans="1:5" ht="33.75" customHeight="1" thickBot="1">
      <c r="A8" s="5" t="s">
        <v>9</v>
      </c>
      <c r="B8" s="6">
        <v>27886.85</v>
      </c>
      <c r="C8" s="6">
        <v>220099.32</v>
      </c>
      <c r="D8" s="7" t="str">
        <f t="shared" si="0"/>
        <v> </v>
      </c>
      <c r="E8" s="8">
        <f t="shared" si="1"/>
        <v>192212.47</v>
      </c>
    </row>
    <row r="9" spans="1:5" ht="33.75" customHeight="1" thickBot="1">
      <c r="A9" s="5" t="s">
        <v>10</v>
      </c>
      <c r="B9" s="6">
        <v>440741.76</v>
      </c>
      <c r="C9" s="6">
        <v>398000</v>
      </c>
      <c r="D9" s="7">
        <f t="shared" si="0"/>
        <v>42741.76000000001</v>
      </c>
      <c r="E9" s="8" t="str">
        <f t="shared" si="1"/>
        <v> </v>
      </c>
    </row>
    <row r="10" spans="1:5" ht="33.75" customHeight="1" thickBot="1">
      <c r="A10" s="5" t="s">
        <v>11</v>
      </c>
      <c r="B10" s="6">
        <v>1993273.23</v>
      </c>
      <c r="C10" s="6">
        <v>3165246.72</v>
      </c>
      <c r="D10" s="7" t="str">
        <f t="shared" si="0"/>
        <v> </v>
      </c>
      <c r="E10" s="8">
        <f t="shared" si="1"/>
        <v>1171973.4900000002</v>
      </c>
    </row>
    <row r="11" spans="1:5" ht="33.75" customHeight="1" thickBot="1">
      <c r="A11" s="5" t="s">
        <v>12</v>
      </c>
      <c r="B11" s="6">
        <v>336308.7</v>
      </c>
      <c r="C11" s="6">
        <v>310365.6</v>
      </c>
      <c r="D11" s="7">
        <f t="shared" si="0"/>
        <v>25943.100000000035</v>
      </c>
      <c r="E11" s="8" t="str">
        <f t="shared" si="1"/>
        <v> </v>
      </c>
    </row>
    <row r="12" spans="1:5" ht="33.75" customHeight="1" thickBot="1">
      <c r="A12" s="5" t="s">
        <v>13</v>
      </c>
      <c r="B12" s="6">
        <v>64360.8</v>
      </c>
      <c r="C12" s="6">
        <v>33526.8</v>
      </c>
      <c r="D12" s="7">
        <f t="shared" si="0"/>
        <v>30834</v>
      </c>
      <c r="E12" s="8" t="str">
        <f t="shared" si="1"/>
        <v> </v>
      </c>
    </row>
    <row r="13" spans="1:5" ht="33.75" customHeight="1" thickBot="1">
      <c r="A13" s="5" t="s">
        <v>14</v>
      </c>
      <c r="B13" s="6">
        <v>50113.86</v>
      </c>
      <c r="C13" s="6">
        <v>52575.44</v>
      </c>
      <c r="D13" s="7" t="str">
        <f t="shared" si="0"/>
        <v> </v>
      </c>
      <c r="E13" s="8">
        <f t="shared" si="1"/>
        <v>2461.5800000000017</v>
      </c>
    </row>
    <row r="14" spans="1:5" ht="33.75" customHeight="1" thickBot="1">
      <c r="A14" s="5" t="s">
        <v>15</v>
      </c>
      <c r="B14" s="6">
        <v>61591.81</v>
      </c>
      <c r="C14" s="6">
        <v>69203.14</v>
      </c>
      <c r="D14" s="7" t="str">
        <f t="shared" si="0"/>
        <v> </v>
      </c>
      <c r="E14" s="8">
        <f t="shared" si="1"/>
        <v>7611.330000000002</v>
      </c>
    </row>
    <row r="15" spans="1:5" ht="33.75" customHeight="1" thickBot="1">
      <c r="A15" s="5" t="s">
        <v>16</v>
      </c>
      <c r="B15" s="6">
        <v>76742</v>
      </c>
      <c r="C15" s="6">
        <v>83793.08</v>
      </c>
      <c r="D15" s="7" t="str">
        <f t="shared" si="0"/>
        <v> </v>
      </c>
      <c r="E15" s="8">
        <f t="shared" si="1"/>
        <v>7051.080000000002</v>
      </c>
    </row>
    <row r="16" spans="1:5" ht="33.75" customHeight="1" thickBot="1">
      <c r="A16" s="5" t="s">
        <v>17</v>
      </c>
      <c r="B16" s="6">
        <v>1866429.52</v>
      </c>
      <c r="C16" s="6">
        <v>2005935.24</v>
      </c>
      <c r="D16" s="7" t="str">
        <f t="shared" si="0"/>
        <v> </v>
      </c>
      <c r="E16" s="8">
        <f t="shared" si="1"/>
        <v>139505.71999999997</v>
      </c>
    </row>
    <row r="17" spans="1:5" ht="33.75" customHeight="1" thickBot="1">
      <c r="A17" s="5" t="s">
        <v>18</v>
      </c>
      <c r="B17" s="6">
        <v>818384.47</v>
      </c>
      <c r="C17" s="6">
        <v>838049.5</v>
      </c>
      <c r="D17" s="7" t="str">
        <f t="shared" si="0"/>
        <v> </v>
      </c>
      <c r="E17" s="8">
        <f t="shared" si="1"/>
        <v>19665.030000000028</v>
      </c>
    </row>
    <row r="18" spans="1:5" ht="33.75" customHeight="1" thickBot="1">
      <c r="A18" s="5" t="s">
        <v>19</v>
      </c>
      <c r="B18" s="6">
        <v>785013.22</v>
      </c>
      <c r="C18" s="6">
        <v>420980</v>
      </c>
      <c r="D18" s="7">
        <f t="shared" si="0"/>
        <v>364033.22</v>
      </c>
      <c r="E18" s="8" t="str">
        <f t="shared" si="1"/>
        <v> </v>
      </c>
    </row>
    <row r="19" spans="1:5" ht="33.75" customHeight="1" thickBot="1">
      <c r="A19" s="5" t="s">
        <v>20</v>
      </c>
      <c r="B19" s="6">
        <v>1016349.62</v>
      </c>
      <c r="C19" s="6">
        <v>835277.77</v>
      </c>
      <c r="D19" s="7">
        <f t="shared" si="0"/>
        <v>181071.84999999998</v>
      </c>
      <c r="E19" s="8" t="str">
        <f t="shared" si="1"/>
        <v> </v>
      </c>
    </row>
    <row r="20" spans="1:5" ht="33.75" customHeight="1" thickBot="1">
      <c r="A20" s="5" t="s">
        <v>21</v>
      </c>
      <c r="B20" s="6">
        <v>3223906.01</v>
      </c>
      <c r="C20" s="6">
        <v>2614494.7</v>
      </c>
      <c r="D20" s="7">
        <f t="shared" si="0"/>
        <v>609411.3099999996</v>
      </c>
      <c r="E20" s="8" t="str">
        <f t="shared" si="1"/>
        <v> </v>
      </c>
    </row>
    <row r="21" spans="1:5" ht="33.75" customHeight="1" thickBot="1">
      <c r="A21" s="5" t="s">
        <v>22</v>
      </c>
      <c r="B21" s="6">
        <v>265044.73</v>
      </c>
      <c r="C21" s="6">
        <v>272551.53</v>
      </c>
      <c r="D21" s="7" t="str">
        <f t="shared" si="0"/>
        <v> </v>
      </c>
      <c r="E21" s="8">
        <f t="shared" si="1"/>
        <v>7506.800000000047</v>
      </c>
    </row>
    <row r="22" spans="1:5" ht="33.75" customHeight="1" thickBot="1">
      <c r="A22" s="5" t="s">
        <v>23</v>
      </c>
      <c r="B22" s="6">
        <v>361892.45</v>
      </c>
      <c r="C22" s="6">
        <v>486581.63</v>
      </c>
      <c r="D22" s="7" t="str">
        <f t="shared" si="0"/>
        <v> </v>
      </c>
      <c r="E22" s="8">
        <f t="shared" si="1"/>
        <v>124689.18</v>
      </c>
    </row>
    <row r="23" spans="1:5" ht="33.75" customHeight="1" thickBot="1">
      <c r="A23" s="5" t="s">
        <v>24</v>
      </c>
      <c r="B23" s="6">
        <f>SUM(B6:B22)</f>
        <v>11676262.23</v>
      </c>
      <c r="C23" s="6">
        <f>SUM(C6:C22)</f>
        <v>12125561.5</v>
      </c>
      <c r="D23" s="6">
        <f>SUM(D6:D22)</f>
        <v>1254035.2399999995</v>
      </c>
      <c r="E23" s="6">
        <f>SUM(E6:E22)</f>
        <v>1703334.5100000005</v>
      </c>
    </row>
    <row r="24" spans="1:5" ht="33.75" customHeight="1" thickBot="1">
      <c r="A24" s="5" t="s">
        <v>25</v>
      </c>
      <c r="B24" s="9"/>
      <c r="C24" s="9"/>
      <c r="D24" s="9"/>
      <c r="E24" s="6">
        <f>E23-D23</f>
        <v>449299.27000000095</v>
      </c>
    </row>
    <row r="26" spans="1:5" ht="18">
      <c r="A26" s="10" t="s">
        <v>26</v>
      </c>
      <c r="B26" s="10"/>
      <c r="C26" s="10"/>
      <c r="D26" s="10" t="s">
        <v>27</v>
      </c>
      <c r="E26" s="10"/>
    </row>
  </sheetData>
  <mergeCells count="3">
    <mergeCell ref="A1:E1"/>
    <mergeCell ref="A2:E2"/>
    <mergeCell ref="A3:E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Свердлова</dc:creator>
  <cp:keywords/>
  <dc:description/>
  <cp:lastModifiedBy>Бухгалтер</cp:lastModifiedBy>
  <cp:lastPrinted>2008-05-13T09:58:03Z</cp:lastPrinted>
  <dcterms:created xsi:type="dcterms:W3CDTF">2008-02-07T18:30:28Z</dcterms:created>
  <dcterms:modified xsi:type="dcterms:W3CDTF">2008-05-15T07:38:42Z</dcterms:modified>
  <cp:category/>
  <cp:version/>
  <cp:contentType/>
  <cp:contentStatus/>
</cp:coreProperties>
</file>